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040" tabRatio="859"/>
  </bookViews>
  <sheets>
    <sheet name="Datos ARSP" sheetId="1" r:id="rId1"/>
    <sheet name="Oferentes por provincia" sheetId="2" r:id="rId2"/>
    <sheet name="Oferentes con discapacidad" sheetId="3" r:id="rId3"/>
    <sheet name="Oferentes por rango de edad" sheetId="4" r:id="rId4"/>
    <sheet name="Ofertas" sheetId="5" r:id="rId5"/>
  </sheets>
  <definedNames>
    <definedName name="_xlchart.v1.0" hidden="1">'Oferentes con discapacidad'!$B$6:$B$7</definedName>
    <definedName name="_xlchart.v1.1" hidden="1">'Oferentes con discapacidad'!$C$6:$C$7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5"/>
  <c r="B3" i="4"/>
  <c r="B3" i="3"/>
  <c r="C13" i="4"/>
  <c r="C8" i="3"/>
  <c r="C14" i="2"/>
  <c r="D10" s="1"/>
  <c r="D7" i="4" l="1"/>
  <c r="D11"/>
  <c r="D10"/>
  <c r="D9"/>
  <c r="D6"/>
  <c r="D8"/>
  <c r="D12"/>
  <c r="D7" i="2"/>
  <c r="D8"/>
  <c r="D13"/>
  <c r="D9"/>
  <c r="D11"/>
  <c r="D12"/>
  <c r="D6"/>
  <c r="D14" l="1"/>
  <c r="D13" i="4" l="1"/>
</calcChain>
</file>

<file path=xl/sharedStrings.xml><?xml version="1.0" encoding="utf-8"?>
<sst xmlns="http://schemas.openxmlformats.org/spreadsheetml/2006/main" count="73" uniqueCount="58">
  <si>
    <t>ALAJUELA</t>
  </si>
  <si>
    <t>CARTAGO</t>
  </si>
  <si>
    <t>GUANACASTE</t>
  </si>
  <si>
    <t>HEREDIA</t>
  </si>
  <si>
    <t>LIMON</t>
  </si>
  <si>
    <t>PUNTARENAS</t>
  </si>
  <si>
    <t>SAN JOSE</t>
  </si>
  <si>
    <t>Provincias</t>
  </si>
  <si>
    <t>Cantidad</t>
  </si>
  <si>
    <t>Total</t>
  </si>
  <si>
    <t>%</t>
  </si>
  <si>
    <t>NO</t>
  </si>
  <si>
    <t>SI</t>
  </si>
  <si>
    <t>Rangos de edad</t>
  </si>
  <si>
    <t>Cantidad de oferentes</t>
  </si>
  <si>
    <t>26-35</t>
  </si>
  <si>
    <t>36-45</t>
  </si>
  <si>
    <t>18-25</t>
  </si>
  <si>
    <t>46-55</t>
  </si>
  <si>
    <t>56-65</t>
  </si>
  <si>
    <t>Más de 65</t>
  </si>
  <si>
    <t>Oficinista de Servicio Civil 1 (G. de E.)</t>
  </si>
  <si>
    <t>Labores Varias de Oficina</t>
  </si>
  <si>
    <t>Sin Sub-Especialidad</t>
  </si>
  <si>
    <t>Sin Especialidad</t>
  </si>
  <si>
    <t>Sin SubEspecialidad</t>
  </si>
  <si>
    <t>Recolección de Datos</t>
  </si>
  <si>
    <t>Recepción</t>
  </si>
  <si>
    <t>Operación de Radio</t>
  </si>
  <si>
    <t>Auxiliar de Enfermería</t>
  </si>
  <si>
    <t>Sin Espec. (Inspector de inocuidad - B)</t>
  </si>
  <si>
    <t>Sin Sub- especialidad</t>
  </si>
  <si>
    <t>Administración</t>
  </si>
  <si>
    <t>Generalista</t>
  </si>
  <si>
    <t>Clase</t>
  </si>
  <si>
    <t>Especialidad</t>
  </si>
  <si>
    <t>Subespecialidad</t>
  </si>
  <si>
    <t>Top 10</t>
  </si>
  <si>
    <t>En el siguiente archivo encuentra información sobre:</t>
  </si>
  <si>
    <t>*Cantidad de oferentes por provincia</t>
  </si>
  <si>
    <t>*Cantidad de oferentes con discapacidad</t>
  </si>
  <si>
    <t>*Cantidad de oferentes por rango de edad</t>
  </si>
  <si>
    <t>Negocios</t>
  </si>
  <si>
    <t>Secretario (a) de Servicio Civil 1</t>
  </si>
  <si>
    <t>Técnico (a) de Servicio Civil 1 (G. de E.)</t>
  </si>
  <si>
    <t>Inspector (a) de Inocuidad Grupo B</t>
  </si>
  <si>
    <t>Técnico (a) de Servicio Civil 3 (G. de E.)</t>
  </si>
  <si>
    <t xml:space="preserve">Cantidad de oferentes inscritos en el RAP por zona greográfica </t>
  </si>
  <si>
    <t>Cantidad de oferentes incritos en el RAP que indicaron poseer condición de discapacidad</t>
  </si>
  <si>
    <t>Cantidad de oferentes incritos en el RAP por rango de edad</t>
  </si>
  <si>
    <t>NO INDICA</t>
  </si>
  <si>
    <t>No indica</t>
  </si>
  <si>
    <t xml:space="preserve">Datos estadísticos sobre oferentes y líneas de ofertas del Reclutamiento Abierto y Permanente RAP </t>
  </si>
  <si>
    <t>*Clases, especialidades y subespecialidades con mayor oferta</t>
  </si>
  <si>
    <t>TOP 10: clases, especialidades y subespecialidades con mayor oferta inscritas en el RAP</t>
  </si>
  <si>
    <t>Del 20 de noviembre de 2017 al 31 de mayo 2022</t>
  </si>
  <si>
    <t>Al 31 de mayo de 2022</t>
  </si>
  <si>
    <t>Oferentes condición de discapacidad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</si>
</sst>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0">
    <xf numFmtId="0" fontId="0" fillId="0" borderId="0" xfId="0"/>
    <xf numFmtId="0" fontId="4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0" fontId="4" fillId="0" borderId="1" xfId="1" applyNumberFormat="1" applyFont="1" applyBorder="1"/>
    <xf numFmtId="0" fontId="4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horizontal="center" wrapText="1"/>
    </xf>
    <xf numFmtId="0" fontId="3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3" fontId="4" fillId="0" borderId="1" xfId="0" applyNumberFormat="1" applyFont="1" applyFill="1" applyBorder="1"/>
    <xf numFmtId="0" fontId="0" fillId="0" borderId="1" xfId="0" applyFont="1" applyFill="1" applyBorder="1"/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3" fontId="3" fillId="3" borderId="1" xfId="0" applyNumberFormat="1" applyFont="1" applyFill="1" applyBorder="1"/>
    <xf numFmtId="9" fontId="3" fillId="3" borderId="1" xfId="1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Fill="1" applyBorder="1"/>
    <xf numFmtId="10" fontId="10" fillId="0" borderId="1" xfId="1" applyNumberFormat="1" applyFont="1" applyBorder="1"/>
    <xf numFmtId="0" fontId="10" fillId="0" borderId="1" xfId="0" applyFont="1" applyBorder="1"/>
    <xf numFmtId="0" fontId="7" fillId="3" borderId="0" xfId="2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 vertical="center" wrapText="1" readingOrder="1"/>
    </xf>
  </cellXfs>
  <cellStyles count="3">
    <cellStyle name="Énfasis1" xfId="2" builtinId="29"/>
    <cellStyle name="Normal" xfId="0" builtinId="0"/>
    <cellStyle name="Porcentual" xfId="1" builtinId="5"/>
  </cellStyles>
  <dxfs count="0"/>
  <tableStyles count="0" defaultTableStyle="TableStyleMedium2" defaultPivotStyle="PivotStyleLight16"/>
  <colors>
    <mruColors>
      <color rgb="FFCADD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400"/>
              <a:t>Cantidad de oferentes inscritos en el RAP por zona greográfica </a:t>
            </a:r>
          </a:p>
        </c:rich>
      </c:tx>
      <c:layout>
        <c:manualLayout>
          <c:xMode val="edge"/>
          <c:yMode val="edge"/>
          <c:x val="0.12843744531933507"/>
          <c:y val="8.1355940889463862E-3"/>
        </c:manualLayout>
      </c:layout>
    </c:title>
    <c:plotArea>
      <c:layout>
        <c:manualLayout>
          <c:layoutTarget val="inner"/>
          <c:xMode val="edge"/>
          <c:yMode val="edge"/>
          <c:x val="0.10662729658792652"/>
          <c:y val="0.19150195558542171"/>
          <c:w val="0.84892825896762902"/>
          <c:h val="0.57976325421201169"/>
        </c:manualLayout>
      </c:layout>
      <c:barChart>
        <c:barDir val="col"/>
        <c:grouping val="clustered"/>
        <c:ser>
          <c:idx val="0"/>
          <c:order val="0"/>
          <c:tx>
            <c:strRef>
              <c:f>'Oferentes por provincia'!$C$5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002060"/>
            </a:solidFill>
          </c:spPr>
          <c:dLbls>
            <c:dLbl>
              <c:idx val="0"/>
              <c:layout>
                <c:manualLayout>
                  <c:x val="2.2222222222222251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40-4DCC-8CA3-D2A83F2AC3F3}"/>
                </c:ext>
              </c:extLst>
            </c:dLbl>
            <c:dLbl>
              <c:idx val="2"/>
              <c:layout>
                <c:manualLayout>
                  <c:x val="0"/>
                  <c:y val="-9.266410393264319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40-4DCC-8CA3-D2A83F2AC3F3}"/>
                </c:ext>
              </c:extLst>
            </c:dLbl>
            <c:dLbl>
              <c:idx val="3"/>
              <c:layout>
                <c:manualLayout>
                  <c:x val="2.7777777777778004E-3"/>
                  <c:y val="1.389961558989639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40-4DCC-8CA3-D2A83F2AC3F3}"/>
                </c:ext>
              </c:extLst>
            </c:dLbl>
            <c:dLbl>
              <c:idx val="4"/>
              <c:layout>
                <c:manualLayout>
                  <c:x val="-2.777996500437517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40-4DCC-8CA3-D2A83F2AC3F3}"/>
                </c:ext>
              </c:extLst>
            </c:dLbl>
            <c:dLbl>
              <c:idx val="5"/>
              <c:layout>
                <c:manualLayout>
                  <c:x val="2.7777777777778004E-3"/>
                  <c:y val="-9.266410393264319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40-4DCC-8CA3-D2A83F2AC3F3}"/>
                </c:ext>
              </c:extLst>
            </c:dLbl>
            <c:dLbl>
              <c:idx val="6"/>
              <c:layout>
                <c:manualLayout>
                  <c:x val="0"/>
                  <c:y val="-9.266410393264319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40-4DCC-8CA3-D2A83F2AC3F3}"/>
                </c:ext>
              </c:extLst>
            </c:dLbl>
            <c:dLbl>
              <c:idx val="8"/>
              <c:layout>
                <c:manualLayout>
                  <c:x val="0"/>
                  <c:y val="1.853282078652859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40-4DCC-8CA3-D2A83F2AC3F3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'Oferentes por provincia'!$B$6:$B$12</c:f>
              <c:strCache>
                <c:ptCount val="7"/>
                <c:pt idx="0">
                  <c:v>SAN JOSE</c:v>
                </c:pt>
                <c:pt idx="1">
                  <c:v>ALAJUELA</c:v>
                </c:pt>
                <c:pt idx="2">
                  <c:v>CARTAGO</c:v>
                </c:pt>
                <c:pt idx="3">
                  <c:v>HEREDIA</c:v>
                </c:pt>
                <c:pt idx="4">
                  <c:v>PUNTARENAS</c:v>
                </c:pt>
                <c:pt idx="5">
                  <c:v>LIMON</c:v>
                </c:pt>
                <c:pt idx="6">
                  <c:v>GUANACASTE</c:v>
                </c:pt>
              </c:strCache>
            </c:strRef>
          </c:cat>
          <c:val>
            <c:numRef>
              <c:f>'Oferentes por provincia'!$C$6:$C$12</c:f>
              <c:numCache>
                <c:formatCode>#,##0</c:formatCode>
                <c:ptCount val="7"/>
                <c:pt idx="0">
                  <c:v>33288</c:v>
                </c:pt>
                <c:pt idx="1">
                  <c:v>13061</c:v>
                </c:pt>
                <c:pt idx="2">
                  <c:v>10744</c:v>
                </c:pt>
                <c:pt idx="3">
                  <c:v>9823</c:v>
                </c:pt>
                <c:pt idx="4">
                  <c:v>5616</c:v>
                </c:pt>
                <c:pt idx="5">
                  <c:v>5081</c:v>
                </c:pt>
                <c:pt idx="6">
                  <c:v>4837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940-4DCC-8CA3-D2A83F2AC3F3}"/>
            </c:ext>
          </c:extLst>
        </c:ser>
        <c:dLbls/>
        <c:axId val="190674432"/>
        <c:axId val="111058944"/>
      </c:barChart>
      <c:catAx>
        <c:axId val="190674432"/>
        <c:scaling>
          <c:orientation val="minMax"/>
        </c:scaling>
        <c:axPos val="b"/>
        <c:numFmt formatCode="General" sourceLinked="0"/>
        <c:tickLblPos val="nextTo"/>
        <c:crossAx val="111058944"/>
        <c:crosses val="autoZero"/>
        <c:auto val="1"/>
        <c:lblAlgn val="ctr"/>
        <c:lblOffset val="100"/>
      </c:catAx>
      <c:valAx>
        <c:axId val="111058944"/>
        <c:scaling>
          <c:orientation val="minMax"/>
        </c:scaling>
        <c:axPos val="l"/>
        <c:majorGridlines/>
        <c:numFmt formatCode="#,##0" sourceLinked="1"/>
        <c:tickLblPos val="nextTo"/>
        <c:crossAx val="190674432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9"/>
  <c:chart>
    <c:title>
      <c:tx>
        <c:rich>
          <a:bodyPr/>
          <a:lstStyle/>
          <a:p>
            <a:pPr>
              <a:defRPr/>
            </a:pPr>
            <a:r>
              <a:rPr lang="es-ES" sz="1400"/>
              <a:t>Cantidad de oferentes incritos en el RAP que indicaron poseer condición de discapacidad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3.5286704473850031E-2"/>
          <c:y val="0.46638177270094761"/>
          <c:w val="0.94454946439823562"/>
          <c:h val="0.39115495468726785"/>
        </c:manualLayout>
      </c:layout>
      <c:bar3DChart>
        <c:barDir val="bar"/>
        <c:grouping val="stacked"/>
        <c:ser>
          <c:idx val="0"/>
          <c:order val="0"/>
          <c:tx>
            <c:strRef>
              <c:f>'Oferentes con discapacidad'!$B$6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dLbl>
              <c:idx val="0"/>
              <c:layout>
                <c:manualLayout>
                  <c:x val="2.0163880407356765E-2"/>
                  <c:y val="-0.19616409059978615"/>
                </c:manualLayout>
              </c:layout>
              <c:showVal val="1"/>
            </c:dLbl>
            <c:spPr>
              <a:solidFill>
                <a:schemeClr val="bg1"/>
              </a:solidFill>
            </c:spPr>
            <c:showVal val="1"/>
          </c:dLbls>
          <c:val>
            <c:numRef>
              <c:f>'Oferentes con discapacidad'!$C$6</c:f>
              <c:numCache>
                <c:formatCode>#,##0</c:formatCode>
                <c:ptCount val="1"/>
                <c:pt idx="0">
                  <c:v>81558</c:v>
                </c:pt>
              </c:numCache>
            </c:numRef>
          </c:val>
        </c:ser>
        <c:ser>
          <c:idx val="1"/>
          <c:order val="1"/>
          <c:tx>
            <c:strRef>
              <c:f>'Oferentes con discapacidad'!$B$7</c:f>
              <c:strCache>
                <c:ptCount val="1"/>
                <c:pt idx="0">
                  <c:v>SI</c:v>
                </c:pt>
              </c:strCache>
            </c:strRef>
          </c:tx>
          <c:dLbls>
            <c:dLbl>
              <c:idx val="0"/>
              <c:layout>
                <c:manualLayout>
                  <c:x val="7.5613823799841103E-3"/>
                  <c:y val="-0.19936359806875992"/>
                </c:manualLayout>
              </c:layout>
              <c:showVal val="1"/>
            </c:dLbl>
            <c:spPr>
              <a:solidFill>
                <a:schemeClr val="bg1"/>
              </a:solidFill>
            </c:spPr>
            <c:showVal val="1"/>
          </c:dLbls>
          <c:val>
            <c:numRef>
              <c:f>'Oferentes con discapacidad'!$C$7</c:f>
              <c:numCache>
                <c:formatCode>#,##0</c:formatCode>
                <c:ptCount val="1"/>
                <c:pt idx="0">
                  <c:v>1140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90687104"/>
        <c:axId val="208588800"/>
        <c:axId val="0"/>
      </c:bar3DChart>
      <c:catAx>
        <c:axId val="190687104"/>
        <c:scaling>
          <c:orientation val="minMax"/>
        </c:scaling>
        <c:delete val="1"/>
        <c:axPos val="l"/>
        <c:majorTickMark val="none"/>
        <c:tickLblPos val="none"/>
        <c:crossAx val="208588800"/>
        <c:crosses val="autoZero"/>
        <c:auto val="1"/>
        <c:lblAlgn val="ctr"/>
        <c:lblOffset val="100"/>
      </c:catAx>
      <c:valAx>
        <c:axId val="208588800"/>
        <c:scaling>
          <c:orientation val="minMax"/>
        </c:scaling>
        <c:delete val="1"/>
        <c:axPos val="b"/>
        <c:numFmt formatCode="#,##0" sourceLinked="1"/>
        <c:tickLblPos val="none"/>
        <c:crossAx val="1906871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3195848156031538"/>
          <c:y val="0.45245302827712575"/>
          <c:w val="7.7103632367315142E-2"/>
          <c:h val="0.27714673401673845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Cantidad de oferentes por rango de edad</a:t>
            </a:r>
          </a:p>
        </c:rich>
      </c:tx>
      <c:layout>
        <c:manualLayout>
          <c:xMode val="edge"/>
          <c:yMode val="edge"/>
          <c:x val="0.14296533118975047"/>
          <c:y val="4.5209311619542406E-2"/>
        </c:manualLayout>
      </c:layout>
      <c:spPr>
        <a:noFill/>
        <a:ln>
          <a:noFill/>
        </a:ln>
        <a:effectLst/>
      </c:spPr>
    </c:title>
    <c:view3D>
      <c:rotX val="0"/>
      <c:rotY val="0"/>
      <c:perspective val="0"/>
    </c:view3D>
    <c:sideWall>
      <c:spPr>
        <a:noFill/>
        <a:ln>
          <a:noFill/>
        </a:ln>
        <a:effectLst/>
      </c:spPr>
    </c:sideWall>
    <c:backWall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0.11186877474973815"/>
          <c:y val="0.18240646576929626"/>
          <c:w val="0.83848628619355803"/>
          <c:h val="0.74304869485732272"/>
        </c:manualLayout>
      </c:layout>
      <c:bar3DChart>
        <c:barDir val="col"/>
        <c:grouping val="clustered"/>
        <c:ser>
          <c:idx val="0"/>
          <c:order val="0"/>
          <c:tx>
            <c:strRef>
              <c:f>'Oferentes por rango de edad'!$C$5</c:f>
              <c:strCache>
                <c:ptCount val="1"/>
                <c:pt idx="0">
                  <c:v>Cantidad de oferentes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'Oferentes por rango de edad'!$B$7:$B$12</c:f>
              <c:strCache>
                <c:ptCount val="6"/>
                <c:pt idx="0">
                  <c:v>18-25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  <c:pt idx="5">
                  <c:v>Más de 65</c:v>
                </c:pt>
              </c:strCache>
            </c:strRef>
          </c:cat>
          <c:val>
            <c:numRef>
              <c:f>'Oferentes por rango de edad'!$C$7:$C$12</c:f>
              <c:numCache>
                <c:formatCode>#,##0</c:formatCode>
                <c:ptCount val="6"/>
                <c:pt idx="0">
                  <c:v>11116</c:v>
                </c:pt>
                <c:pt idx="1">
                  <c:v>40915</c:v>
                </c:pt>
                <c:pt idx="2">
                  <c:v>22012</c:v>
                </c:pt>
                <c:pt idx="3">
                  <c:v>6876</c:v>
                </c:pt>
                <c:pt idx="4">
                  <c:v>1729</c:v>
                </c:pt>
                <c:pt idx="5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56-4711-8DBD-FD7AC6053ED1}"/>
            </c:ext>
          </c:extLst>
        </c:ser>
        <c:dLbls/>
        <c:gapWidth val="115"/>
        <c:shape val="cylinder"/>
        <c:axId val="112290816"/>
        <c:axId val="112296704"/>
        <c:axId val="0"/>
      </c:bar3DChart>
      <c:catAx>
        <c:axId val="1122908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12296704"/>
        <c:crosses val="autoZero"/>
        <c:auto val="1"/>
        <c:lblAlgn val="ctr"/>
        <c:lblOffset val="100"/>
      </c:catAx>
      <c:valAx>
        <c:axId val="1122967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12290816"/>
        <c:crosses val="autoZero"/>
        <c:crossBetween val="between"/>
      </c:valAx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100">
          <a:solidFill>
            <a:schemeClr val="dk1"/>
          </a:solidFill>
          <a:latin typeface="+mn-lt"/>
          <a:ea typeface="+mn-ea"/>
          <a:cs typeface="Arial" pitchFamily="34" charset="0"/>
        </a:defRPr>
      </a:pPr>
      <a:endParaRPr lang="es-E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246063</xdr:colOff>
      <xdr:row>4</xdr:row>
      <xdr:rowOff>88901</xdr:rowOff>
    </xdr:from>
    <xdr:to>
      <xdr:col>1</xdr:col>
      <xdr:colOff>947739</xdr:colOff>
      <xdr:row>6</xdr:row>
      <xdr:rowOff>69851</xdr:rowOff>
    </xdr:to>
    <xdr:pic>
      <xdr:nvPicPr>
        <xdr:cNvPr id="4" name="0 Imagen" descr="Imagen&#10;Logo de Servicio Civil&#10;Costa Rica.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063" y="850901"/>
          <a:ext cx="1092201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11641</xdr:colOff>
      <xdr:row>4</xdr:row>
      <xdr:rowOff>40216</xdr:rowOff>
    </xdr:from>
    <xdr:to>
      <xdr:col>11</xdr:col>
      <xdr:colOff>11641</xdr:colOff>
      <xdr:row>19</xdr:row>
      <xdr:rowOff>161924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4</xdr:row>
      <xdr:rowOff>142875</xdr:rowOff>
    </xdr:from>
    <xdr:to>
      <xdr:col>11</xdr:col>
      <xdr:colOff>180976</xdr:colOff>
      <xdr:row>12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885825</xdr:colOff>
      <xdr:row>4</xdr:row>
      <xdr:rowOff>42861</xdr:rowOff>
    </xdr:from>
    <xdr:to>
      <xdr:col>10</xdr:col>
      <xdr:colOff>514350</xdr:colOff>
      <xdr:row>21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18"/>
  <sheetViews>
    <sheetView showGridLines="0" tabSelected="1" topLeftCell="A4" zoomScaleNormal="100" workbookViewId="0">
      <selection activeCell="C5" sqref="C5:F7"/>
    </sheetView>
  </sheetViews>
  <sheetFormatPr baseColWidth="10" defaultRowHeight="15"/>
  <cols>
    <col min="1" max="1" width="5.85546875" customWidth="1"/>
    <col min="2" max="2" width="18.140625" customWidth="1"/>
    <col min="3" max="3" width="18" customWidth="1"/>
    <col min="6" max="6" width="26" customWidth="1"/>
    <col min="7" max="7" width="13.5703125" customWidth="1"/>
  </cols>
  <sheetData>
    <row r="5" spans="3:7" ht="29.25" customHeight="1">
      <c r="C5" s="24" t="s">
        <v>52</v>
      </c>
      <c r="D5" s="24"/>
      <c r="E5" s="24"/>
      <c r="F5" s="24"/>
    </row>
    <row r="6" spans="3:7" ht="29.25" customHeight="1">
      <c r="C6" s="24"/>
      <c r="D6" s="24"/>
      <c r="E6" s="24"/>
      <c r="F6" s="24"/>
    </row>
    <row r="7" spans="3:7">
      <c r="C7" s="24"/>
      <c r="D7" s="24"/>
      <c r="E7" s="24"/>
      <c r="F7" s="24"/>
    </row>
    <row r="8" spans="3:7" ht="18.75">
      <c r="C8" s="24" t="s">
        <v>56</v>
      </c>
      <c r="D8" s="24"/>
      <c r="E8" s="24"/>
      <c r="F8" s="24"/>
    </row>
    <row r="9" spans="3:7" ht="18.75">
      <c r="C9" s="6"/>
      <c r="D9" s="6"/>
      <c r="E9" s="6"/>
      <c r="F9" s="6"/>
      <c r="G9" s="6"/>
    </row>
    <row r="10" spans="3:7" ht="18.75" customHeight="1">
      <c r="C10" s="7" t="s">
        <v>38</v>
      </c>
      <c r="D10" s="7"/>
      <c r="E10" s="7"/>
      <c r="F10" s="7"/>
      <c r="G10" s="6"/>
    </row>
    <row r="11" spans="3:7" ht="18.75" customHeight="1">
      <c r="C11" s="6" t="s">
        <v>39</v>
      </c>
      <c r="D11" s="6"/>
      <c r="E11" s="6"/>
      <c r="F11" s="6"/>
      <c r="G11" s="6"/>
    </row>
    <row r="12" spans="3:7" ht="18.75">
      <c r="C12" s="6" t="s">
        <v>40</v>
      </c>
      <c r="D12" s="6"/>
      <c r="E12" s="6"/>
      <c r="F12" s="6"/>
      <c r="G12" s="6"/>
    </row>
    <row r="13" spans="3:7" ht="18.75">
      <c r="C13" s="6" t="s">
        <v>41</v>
      </c>
      <c r="D13" s="6"/>
      <c r="E13" s="6"/>
      <c r="F13" s="6"/>
      <c r="G13" s="6"/>
    </row>
    <row r="14" spans="3:7" ht="18.75">
      <c r="C14" s="6" t="s">
        <v>53</v>
      </c>
      <c r="D14" s="6"/>
      <c r="E14" s="6"/>
      <c r="F14" s="6"/>
      <c r="G14" s="6"/>
    </row>
    <row r="15" spans="3:7" ht="18.75">
      <c r="C15" s="6"/>
      <c r="D15" s="6"/>
      <c r="E15" s="6"/>
      <c r="F15" s="6"/>
      <c r="G15" s="6"/>
    </row>
    <row r="18" spans="2:13" ht="15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</sheetData>
  <mergeCells count="2">
    <mergeCell ref="C8:F8"/>
    <mergeCell ref="C5:F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4"/>
  <sheetViews>
    <sheetView showGridLines="0" zoomScaleNormal="100" workbookViewId="0">
      <selection activeCell="B3" sqref="B3:M3"/>
    </sheetView>
  </sheetViews>
  <sheetFormatPr baseColWidth="10" defaultRowHeight="15.75"/>
  <cols>
    <col min="1" max="1" width="11.42578125" style="5"/>
    <col min="2" max="2" width="20.85546875" style="5" customWidth="1"/>
    <col min="3" max="16384" width="11.42578125" style="5"/>
  </cols>
  <sheetData>
    <row r="2" spans="2:13" ht="27.75" customHeight="1">
      <c r="B2" s="25" t="s">
        <v>47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ht="27.75" customHeight="1">
      <c r="B3" s="25" t="s">
        <v>55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3" ht="27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>
      <c r="B5" s="14" t="s">
        <v>7</v>
      </c>
      <c r="C5" s="14" t="s">
        <v>8</v>
      </c>
      <c r="D5" s="14" t="s">
        <v>10</v>
      </c>
    </row>
    <row r="6" spans="2:13">
      <c r="B6" s="3" t="s">
        <v>6</v>
      </c>
      <c r="C6" s="12">
        <v>33288</v>
      </c>
      <c r="D6" s="4">
        <f>+C6/$C$14</f>
        <v>0.40252484945222378</v>
      </c>
    </row>
    <row r="7" spans="2:13">
      <c r="B7" s="3" t="s">
        <v>0</v>
      </c>
      <c r="C7" s="12">
        <v>13061</v>
      </c>
      <c r="D7" s="4">
        <f t="shared" ref="D7:D13" si="0">+C7/$C$14</f>
        <v>0.15793610486347917</v>
      </c>
    </row>
    <row r="8" spans="2:13">
      <c r="B8" s="3" t="s">
        <v>1</v>
      </c>
      <c r="C8" s="12">
        <v>10744</v>
      </c>
      <c r="D8" s="4">
        <f t="shared" si="0"/>
        <v>0.12991849863358243</v>
      </c>
    </row>
    <row r="9" spans="2:13">
      <c r="B9" s="3" t="s">
        <v>3</v>
      </c>
      <c r="C9" s="12">
        <v>9823</v>
      </c>
      <c r="D9" s="4">
        <f t="shared" si="0"/>
        <v>0.11878159084862995</v>
      </c>
    </row>
    <row r="10" spans="2:13">
      <c r="B10" s="3" t="s">
        <v>5</v>
      </c>
      <c r="C10" s="12">
        <v>5616</v>
      </c>
      <c r="D10" s="4">
        <f t="shared" si="0"/>
        <v>6.7909743887397525E-2</v>
      </c>
    </row>
    <row r="11" spans="2:13">
      <c r="B11" s="3" t="s">
        <v>4</v>
      </c>
      <c r="C11" s="12">
        <v>5081</v>
      </c>
      <c r="D11" s="4">
        <f t="shared" si="0"/>
        <v>6.1440421775617308E-2</v>
      </c>
    </row>
    <row r="12" spans="2:13">
      <c r="B12" s="3" t="s">
        <v>2</v>
      </c>
      <c r="C12" s="12">
        <v>4837</v>
      </c>
      <c r="D12" s="4">
        <f t="shared" si="0"/>
        <v>5.8489927205011005E-2</v>
      </c>
    </row>
    <row r="13" spans="2:13">
      <c r="B13" s="20" t="s">
        <v>50</v>
      </c>
      <c r="C13" s="21">
        <v>248</v>
      </c>
      <c r="D13" s="22">
        <f t="shared" si="0"/>
        <v>2.9988633340588648E-3</v>
      </c>
    </row>
    <row r="14" spans="2:13">
      <c r="B14" s="15" t="s">
        <v>9</v>
      </c>
      <c r="C14" s="16">
        <f>SUM(C6:C13)</f>
        <v>82698</v>
      </c>
      <c r="D14" s="17">
        <f>SUM(D6:D13)</f>
        <v>1</v>
      </c>
    </row>
  </sheetData>
  <sortState ref="B4:C11">
    <sortCondition descending="1" ref="C4:C11"/>
  </sortState>
  <mergeCells count="2">
    <mergeCell ref="B2:M2"/>
    <mergeCell ref="B3:M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8"/>
  <sheetViews>
    <sheetView showGridLines="0" workbookViewId="0">
      <selection activeCell="B3" sqref="B3:M3"/>
    </sheetView>
  </sheetViews>
  <sheetFormatPr baseColWidth="10" defaultRowHeight="15.75"/>
  <cols>
    <col min="1" max="1" width="11.42578125" style="5"/>
    <col min="2" max="3" width="19" style="5" customWidth="1"/>
    <col min="4" max="16384" width="11.42578125" style="5"/>
  </cols>
  <sheetData>
    <row r="2" spans="2:13" ht="18.75" customHeight="1">
      <c r="B2" s="25" t="s">
        <v>48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ht="18.75" customHeight="1">
      <c r="B3" s="25" t="str">
        <f>+'Oferentes por provincia'!B3:M3</f>
        <v>Del 20 de noviembre de 2017 al 31 de mayo 2022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5" spans="2:13" ht="19.5" customHeight="1">
      <c r="B5" s="26" t="s">
        <v>57</v>
      </c>
      <c r="C5" s="27"/>
    </row>
    <row r="6" spans="2:13">
      <c r="B6" s="3" t="s">
        <v>11</v>
      </c>
      <c r="C6" s="12">
        <v>81558</v>
      </c>
    </row>
    <row r="7" spans="2:13">
      <c r="B7" s="3" t="s">
        <v>12</v>
      </c>
      <c r="C7" s="12">
        <v>1140</v>
      </c>
    </row>
    <row r="8" spans="2:13">
      <c r="B8" s="18" t="s">
        <v>9</v>
      </c>
      <c r="C8" s="16">
        <f>SUM(C6:C7)</f>
        <v>82698</v>
      </c>
    </row>
  </sheetData>
  <mergeCells count="3">
    <mergeCell ref="B5:C5"/>
    <mergeCell ref="B2:M2"/>
    <mergeCell ref="B3:M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3"/>
  <sheetViews>
    <sheetView showGridLines="0" workbookViewId="0">
      <selection activeCell="B3" sqref="B3:K3"/>
    </sheetView>
  </sheetViews>
  <sheetFormatPr baseColWidth="10" defaultRowHeight="15.75"/>
  <cols>
    <col min="1" max="1" width="11.42578125" style="5"/>
    <col min="2" max="2" width="18.42578125" style="5" customWidth="1"/>
    <col min="3" max="3" width="24.28515625" style="5" customWidth="1"/>
    <col min="4" max="4" width="20.140625" style="5" customWidth="1"/>
    <col min="5" max="5" width="21" style="5" customWidth="1"/>
    <col min="6" max="16384" width="11.42578125" style="5"/>
  </cols>
  <sheetData>
    <row r="2" spans="2:13" ht="18.75">
      <c r="B2" s="28" t="s">
        <v>49</v>
      </c>
      <c r="C2" s="28"/>
      <c r="D2" s="28"/>
      <c r="E2" s="28"/>
      <c r="F2" s="28"/>
      <c r="G2" s="28"/>
      <c r="H2" s="28"/>
      <c r="I2" s="28"/>
      <c r="J2" s="28"/>
      <c r="K2" s="28"/>
      <c r="L2" s="9"/>
      <c r="M2" s="10"/>
    </row>
    <row r="3" spans="2:13" ht="18.75">
      <c r="B3" s="28" t="str">
        <f>+'Oferentes por provincia'!B3:M3</f>
        <v>Del 20 de noviembre de 2017 al 31 de mayo 2022</v>
      </c>
      <c r="C3" s="28"/>
      <c r="D3" s="28"/>
      <c r="E3" s="28"/>
      <c r="F3" s="28"/>
      <c r="G3" s="28"/>
      <c r="H3" s="28"/>
      <c r="I3" s="28"/>
      <c r="J3" s="28"/>
      <c r="K3" s="28"/>
      <c r="L3" s="9"/>
      <c r="M3" s="10"/>
    </row>
    <row r="4" spans="2:13"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2:13">
      <c r="B5" s="19" t="s">
        <v>13</v>
      </c>
      <c r="C5" s="19" t="s">
        <v>14</v>
      </c>
      <c r="D5" s="19" t="s">
        <v>10</v>
      </c>
    </row>
    <row r="6" spans="2:13">
      <c r="B6" s="23" t="s">
        <v>51</v>
      </c>
      <c r="C6" s="21">
        <v>9</v>
      </c>
      <c r="D6" s="22">
        <f>+C6/$C$13</f>
        <v>1.0882971776826526E-4</v>
      </c>
    </row>
    <row r="7" spans="2:13">
      <c r="B7" s="2" t="s">
        <v>17</v>
      </c>
      <c r="C7" s="12">
        <v>11116</v>
      </c>
      <c r="D7" s="4">
        <f t="shared" ref="D7:D12" si="0">+C7/$C$13</f>
        <v>0.13441679363467074</v>
      </c>
    </row>
    <row r="8" spans="2:13">
      <c r="B8" s="2" t="s">
        <v>15</v>
      </c>
      <c r="C8" s="12">
        <v>40915</v>
      </c>
      <c r="D8" s="4">
        <f t="shared" si="0"/>
        <v>0.49475198916539698</v>
      </c>
    </row>
    <row r="9" spans="2:13">
      <c r="B9" s="2" t="s">
        <v>16</v>
      </c>
      <c r="C9" s="12">
        <v>22012</v>
      </c>
      <c r="D9" s="4">
        <f t="shared" si="0"/>
        <v>0.26617330527945054</v>
      </c>
    </row>
    <row r="10" spans="2:13">
      <c r="B10" s="2" t="s">
        <v>18</v>
      </c>
      <c r="C10" s="12">
        <v>6876</v>
      </c>
      <c r="D10" s="4">
        <f t="shared" si="0"/>
        <v>8.3145904374954657E-2</v>
      </c>
    </row>
    <row r="11" spans="2:13">
      <c r="B11" s="2" t="s">
        <v>19</v>
      </c>
      <c r="C11" s="12">
        <v>1729</v>
      </c>
      <c r="D11" s="4">
        <f t="shared" si="0"/>
        <v>2.090739800237007E-2</v>
      </c>
    </row>
    <row r="12" spans="2:13">
      <c r="B12" s="2" t="s">
        <v>20</v>
      </c>
      <c r="C12" s="12">
        <v>41</v>
      </c>
      <c r="D12" s="4">
        <f t="shared" si="0"/>
        <v>4.9577982538876397E-4</v>
      </c>
    </row>
    <row r="13" spans="2:13">
      <c r="B13" s="18" t="s">
        <v>9</v>
      </c>
      <c r="C13" s="16">
        <f>SUM(C6:C12)</f>
        <v>82698</v>
      </c>
      <c r="D13" s="17">
        <f>SUM(D6:D12)</f>
        <v>0.99999999999999989</v>
      </c>
    </row>
  </sheetData>
  <sortState ref="B5:D9">
    <sortCondition ref="B5:B9"/>
  </sortState>
  <mergeCells count="2">
    <mergeCell ref="B2:K2"/>
    <mergeCell ref="B3:K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6"/>
  <sheetViews>
    <sheetView showGridLines="0" workbookViewId="0">
      <selection activeCell="B2" sqref="B2:E2"/>
    </sheetView>
  </sheetViews>
  <sheetFormatPr baseColWidth="10" defaultRowHeight="15.75"/>
  <cols>
    <col min="1" max="1" width="11.42578125" style="5"/>
    <col min="2" max="2" width="51.42578125" style="5" customWidth="1"/>
    <col min="3" max="3" width="37.140625" style="5" customWidth="1"/>
    <col min="4" max="4" width="23.85546875" style="5" customWidth="1"/>
    <col min="5" max="5" width="28.28515625" style="5" customWidth="1"/>
    <col min="6" max="16384" width="11.42578125" style="5"/>
  </cols>
  <sheetData>
    <row r="2" spans="2:5" ht="18.75">
      <c r="B2" s="29" t="s">
        <v>54</v>
      </c>
      <c r="C2" s="29"/>
      <c r="D2" s="29"/>
      <c r="E2" s="29"/>
    </row>
    <row r="3" spans="2:5" ht="18.75">
      <c r="B3" s="29" t="str">
        <f>+'Oferentes por provincia'!B3:M3</f>
        <v>Del 20 de noviembre de 2017 al 31 de mayo 2022</v>
      </c>
      <c r="C3" s="29"/>
      <c r="D3" s="29"/>
      <c r="E3" s="29"/>
    </row>
    <row r="5" spans="2:5">
      <c r="B5" s="14" t="s">
        <v>34</v>
      </c>
      <c r="C5" s="14" t="s">
        <v>35</v>
      </c>
      <c r="D5" s="14" t="s">
        <v>36</v>
      </c>
      <c r="E5" s="14" t="s">
        <v>37</v>
      </c>
    </row>
    <row r="6" spans="2:5">
      <c r="B6" s="13" t="s">
        <v>21</v>
      </c>
      <c r="C6" s="13" t="s">
        <v>22</v>
      </c>
      <c r="D6" s="13" t="s">
        <v>23</v>
      </c>
      <c r="E6" s="13">
        <v>39314</v>
      </c>
    </row>
    <row r="7" spans="2:5">
      <c r="B7" s="13" t="s">
        <v>43</v>
      </c>
      <c r="C7" s="13" t="s">
        <v>24</v>
      </c>
      <c r="D7" s="13" t="s">
        <v>25</v>
      </c>
      <c r="E7" s="13">
        <v>37016</v>
      </c>
    </row>
    <row r="8" spans="2:5">
      <c r="B8" s="13" t="s">
        <v>21</v>
      </c>
      <c r="C8" s="13" t="s">
        <v>26</v>
      </c>
      <c r="D8" s="13" t="s">
        <v>23</v>
      </c>
      <c r="E8" s="13">
        <v>32291</v>
      </c>
    </row>
    <row r="9" spans="2:5">
      <c r="B9" s="13" t="s">
        <v>44</v>
      </c>
      <c r="C9" s="13" t="s">
        <v>28</v>
      </c>
      <c r="D9" s="13" t="s">
        <v>23</v>
      </c>
      <c r="E9" s="13">
        <v>18438</v>
      </c>
    </row>
    <row r="10" spans="2:5">
      <c r="B10" s="13" t="s">
        <v>45</v>
      </c>
      <c r="C10" s="13" t="s">
        <v>30</v>
      </c>
      <c r="D10" s="13" t="s">
        <v>31</v>
      </c>
      <c r="E10" s="13">
        <v>17402</v>
      </c>
    </row>
    <row r="11" spans="2:5">
      <c r="B11" s="13" t="s">
        <v>29</v>
      </c>
      <c r="C11" s="13" t="s">
        <v>24</v>
      </c>
      <c r="D11" s="13" t="s">
        <v>25</v>
      </c>
      <c r="E11" s="13">
        <v>16636</v>
      </c>
    </row>
    <row r="12" spans="2:5">
      <c r="B12" s="13" t="s">
        <v>44</v>
      </c>
      <c r="C12" s="13" t="s">
        <v>32</v>
      </c>
      <c r="D12" s="13" t="s">
        <v>33</v>
      </c>
      <c r="E12" s="13">
        <v>15259</v>
      </c>
    </row>
    <row r="13" spans="2:5">
      <c r="B13" s="13" t="s">
        <v>44</v>
      </c>
      <c r="C13" s="13" t="s">
        <v>32</v>
      </c>
      <c r="D13" s="13" t="s">
        <v>42</v>
      </c>
      <c r="E13" s="13">
        <v>14573</v>
      </c>
    </row>
    <row r="14" spans="2:5">
      <c r="B14" s="13" t="s">
        <v>46</v>
      </c>
      <c r="C14" s="13" t="s">
        <v>32</v>
      </c>
      <c r="D14" s="13" t="s">
        <v>33</v>
      </c>
      <c r="E14" s="13">
        <v>14505</v>
      </c>
    </row>
    <row r="15" spans="2:5">
      <c r="B15" s="13" t="s">
        <v>21</v>
      </c>
      <c r="C15" s="13" t="s">
        <v>27</v>
      </c>
      <c r="D15" s="13" t="s">
        <v>23</v>
      </c>
      <c r="E15" s="13">
        <v>14320</v>
      </c>
    </row>
    <row r="16" spans="2:5">
      <c r="B16" s="1"/>
      <c r="C16" s="1"/>
      <c r="D16" s="1"/>
      <c r="E16" s="1"/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 ARSP</vt:lpstr>
      <vt:lpstr>Oferentes por provincia</vt:lpstr>
      <vt:lpstr>Oferentes con discapacidad</vt:lpstr>
      <vt:lpstr>Oferentes por rango de edad</vt:lpstr>
      <vt:lpstr>Ofertas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vgonzalez</dc:creator>
  <cp:lastModifiedBy>polivares</cp:lastModifiedBy>
  <dcterms:created xsi:type="dcterms:W3CDTF">2020-05-14T13:50:48Z</dcterms:created>
  <dcterms:modified xsi:type="dcterms:W3CDTF">2022-06-15T16:27:20Z</dcterms:modified>
</cp:coreProperties>
</file>