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e386b7c8494c97/Escritorio/Trabajo Paula/Paula/Transparencia pag WEB/Transparencia/Archivos WEB/2023/01-2023/"/>
    </mc:Choice>
  </mc:AlternateContent>
  <xr:revisionPtr revIDLastSave="135" documentId="11_F7F8CBA1B4317D3C8DB5295FC4B47ABA7BB15357" xr6:coauthVersionLast="47" xr6:coauthVersionMax="47" xr10:uidLastSave="{70D7FD01-E6A5-4084-BB92-B06E6BF24BD4}"/>
  <bookViews>
    <workbookView xWindow="-120" yWindow="-120" windowWidth="20730" windowHeight="11040" tabRatio="859" xr2:uid="{00000000-000D-0000-FFFF-FFFF00000000}"/>
  </bookViews>
  <sheets>
    <sheet name="Datos ARSP" sheetId="1" r:id="rId1"/>
    <sheet name="Oferentes por provincia" sheetId="2" r:id="rId2"/>
    <sheet name="Oferentes con discapacidad" sheetId="3" r:id="rId3"/>
    <sheet name="Oferentes por rango de edad" sheetId="4" r:id="rId4"/>
    <sheet name="Ofertas" sheetId="5" r:id="rId5"/>
  </sheets>
  <definedNames>
    <definedName name="_xlchart.v1.0" hidden="1">'Oferentes con discapacidad'!$B$6:$B$7</definedName>
    <definedName name="_xlchart.v1.1" hidden="1">'Oferentes con discapacidad'!$C$6:$C$7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C13" i="4"/>
  <c r="C8" i="3"/>
  <c r="C14" i="2"/>
  <c r="D10" i="2" s="1"/>
  <c r="D7" i="4" l="1"/>
  <c r="D11" i="4"/>
  <c r="D10" i="4"/>
  <c r="D9" i="4"/>
  <c r="D6" i="4"/>
  <c r="D8" i="4"/>
  <c r="D12" i="4"/>
  <c r="D7" i="2"/>
  <c r="D8" i="2"/>
  <c r="D13" i="2"/>
  <c r="D9" i="2"/>
  <c r="D11" i="2"/>
  <c r="D12" i="2"/>
  <c r="D6" i="2"/>
  <c r="D14" i="2" l="1"/>
  <c r="D13" i="4" l="1"/>
</calcChain>
</file>

<file path=xl/sharedStrings.xml><?xml version="1.0" encoding="utf-8"?>
<sst xmlns="http://schemas.openxmlformats.org/spreadsheetml/2006/main" count="73" uniqueCount="58">
  <si>
    <t>ALAJUELA</t>
  </si>
  <si>
    <t>CARTAGO</t>
  </si>
  <si>
    <t>GUANACASTE</t>
  </si>
  <si>
    <t>HEREDIA</t>
  </si>
  <si>
    <t>LIMON</t>
  </si>
  <si>
    <t>PUNTARENAS</t>
  </si>
  <si>
    <t>SAN JOSE</t>
  </si>
  <si>
    <t>Provincias</t>
  </si>
  <si>
    <t>Cantidad</t>
  </si>
  <si>
    <t>Total</t>
  </si>
  <si>
    <t>%</t>
  </si>
  <si>
    <t>NO</t>
  </si>
  <si>
    <t>SI</t>
  </si>
  <si>
    <t>Oferentes con alguna discapacidad</t>
  </si>
  <si>
    <t>Rangos de edad</t>
  </si>
  <si>
    <t>Cantidad de oferentes</t>
  </si>
  <si>
    <t>26-35</t>
  </si>
  <si>
    <t>36-45</t>
  </si>
  <si>
    <t>18-25</t>
  </si>
  <si>
    <t>46-55</t>
  </si>
  <si>
    <t>56-65</t>
  </si>
  <si>
    <t>Más de 65</t>
  </si>
  <si>
    <t>Oficinista de Servicio Civil 1 (G. de E.)</t>
  </si>
  <si>
    <t>Labores Varias de Oficina</t>
  </si>
  <si>
    <t>Sin Sub-Especialidad</t>
  </si>
  <si>
    <t>Sin Especialidad</t>
  </si>
  <si>
    <t>Sin SubEspecialidad</t>
  </si>
  <si>
    <t>Recolección de Datos</t>
  </si>
  <si>
    <t>Recepción</t>
  </si>
  <si>
    <t>Operación de Radio</t>
  </si>
  <si>
    <t>Auxiliar de Enfermería</t>
  </si>
  <si>
    <t>Administración</t>
  </si>
  <si>
    <t>Generalista</t>
  </si>
  <si>
    <t>Clase</t>
  </si>
  <si>
    <t>Especialidad</t>
  </si>
  <si>
    <t>Subespecialidad</t>
  </si>
  <si>
    <t>Top 10</t>
  </si>
  <si>
    <t>En el siguiente archivo encuentra información sobre:</t>
  </si>
  <si>
    <t>*Cantidad de oferentes por provincia</t>
  </si>
  <si>
    <t>*Cantidad de oferentes con discapacidad</t>
  </si>
  <si>
    <t>*Cantidad de oferentes por rango de edad</t>
  </si>
  <si>
    <t>Negocios</t>
  </si>
  <si>
    <t>Secretario (a) de Servicio Civil 1</t>
  </si>
  <si>
    <t>Técnico (a) de Servicio Civil 1 (G. de E.)</t>
  </si>
  <si>
    <t>Inspector (a) de Inocuidad Grupo B</t>
  </si>
  <si>
    <t>Técnico (a) de Servicio Civil 3 (G. de E.)</t>
  </si>
  <si>
    <t xml:space="preserve">Cantidad de oferentes inscritos en el RAP por zona greográfica </t>
  </si>
  <si>
    <t>Cantidad de oferentes incritos en el RAP que indicaron poseer condición de discapacidad</t>
  </si>
  <si>
    <t>Cantidad de oferentes incritos en el RAP por rango de edad</t>
  </si>
  <si>
    <t>NO INDICA</t>
  </si>
  <si>
    <t>No indica</t>
  </si>
  <si>
    <t xml:space="preserve">Datos estadísticos sobre oferentes y líneas de ofertas del Reclutamiento Abierto y Permanente RAP </t>
  </si>
  <si>
    <t>*Clases, especialidades y subespecialidades con mayor oferta</t>
  </si>
  <si>
    <t>TOP 10: clases, especialidades y subespecialidades con mayor oferta inscritas en el RAP</t>
  </si>
  <si>
    <t>Formación Secretariado</t>
  </si>
  <si>
    <t>Formación Inocuidad Alimentaria</t>
  </si>
  <si>
    <t>Al 31 de enero de 2023</t>
  </si>
  <si>
    <t>Del 20 de noviembre de 2017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</si>
</sst>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0" fontId="4" fillId="0" borderId="1" xfId="1" applyNumberFormat="1" applyFont="1" applyBorder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4" fillId="0" borderId="1" xfId="0" applyNumberFormat="1" applyFont="1" applyBorder="1"/>
    <xf numFmtId="0" fontId="0" fillId="0" borderId="1" xfId="0" applyBorder="1"/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/>
    <xf numFmtId="10" fontId="8" fillId="0" borderId="1" xfId="1" applyNumberFormat="1" applyFont="1" applyBorder="1"/>
    <xf numFmtId="0" fontId="8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3" fontId="10" fillId="3" borderId="1" xfId="0" applyNumberFormat="1" applyFont="1" applyFill="1" applyBorder="1"/>
    <xf numFmtId="9" fontId="10" fillId="3" borderId="1" xfId="1" applyFont="1" applyFill="1" applyBorder="1"/>
    <xf numFmtId="0" fontId="11" fillId="3" borderId="1" xfId="0" applyFont="1" applyFill="1" applyBorder="1"/>
    <xf numFmtId="0" fontId="9" fillId="3" borderId="0" xfId="2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 readingOrder="1"/>
    </xf>
  </cellXfs>
  <cellStyles count="3">
    <cellStyle name="Énfasis1" xfId="2" builtinId="29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AD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662729658792652"/>
          <c:y val="0.19150195558542171"/>
          <c:w val="0.84892825896762902"/>
          <c:h val="0.57976325421201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'Oferentes por provincia'!$C$5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2.22222222222222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0-4DCC-8CA3-D2A83F2AC3F3}"/>
                </c:ext>
              </c:extLst>
            </c:dLbl>
            <c:dLbl>
              <c:idx val="2"/>
              <c:layout>
                <c:manualLayout>
                  <c:x val="0"/>
                  <c:y val="-9.2664103932643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0-4DCC-8CA3-D2A83F2AC3F3}"/>
                </c:ext>
              </c:extLst>
            </c:dLbl>
            <c:dLbl>
              <c:idx val="3"/>
              <c:layout>
                <c:manualLayout>
                  <c:x val="2.7777777777778004E-3"/>
                  <c:y val="1.389961558989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0-4DCC-8CA3-D2A83F2AC3F3}"/>
                </c:ext>
              </c:extLst>
            </c:dLbl>
            <c:dLbl>
              <c:idx val="4"/>
              <c:layout>
                <c:manualLayout>
                  <c:x val="-2.7779965004375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0-4DCC-8CA3-D2A83F2AC3F3}"/>
                </c:ext>
              </c:extLst>
            </c:dLbl>
            <c:dLbl>
              <c:idx val="5"/>
              <c:layout>
                <c:manualLayout>
                  <c:x val="2.7777777777778004E-3"/>
                  <c:y val="-9.2664103932643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0-4DCC-8CA3-D2A83F2AC3F3}"/>
                </c:ext>
              </c:extLst>
            </c:dLbl>
            <c:dLbl>
              <c:idx val="6"/>
              <c:layout>
                <c:manualLayout>
                  <c:x val="0"/>
                  <c:y val="-9.2664103932643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40-4DCC-8CA3-D2A83F2AC3F3}"/>
                </c:ext>
              </c:extLst>
            </c:dLbl>
            <c:dLbl>
              <c:idx val="8"/>
              <c:layout>
                <c:manualLayout>
                  <c:x val="0"/>
                  <c:y val="1.853282078652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40-4DCC-8CA3-D2A83F2AC3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'Oferentes por provincia'!$B$6:$B$12</c:f>
              <c:strCache>
                <c:ptCount val="7"/>
                <c:pt idx="0">
                  <c:v>SAN JOSE</c:v>
                </c:pt>
                <c:pt idx="1">
                  <c:v>ALAJUELA</c:v>
                </c:pt>
                <c:pt idx="2">
                  <c:v>CARTAGO</c:v>
                </c:pt>
                <c:pt idx="3">
                  <c:v>HEREDIA</c:v>
                </c:pt>
                <c:pt idx="4">
                  <c:v>PUNTARENAS</c:v>
                </c:pt>
                <c:pt idx="5">
                  <c:v>LIMON</c:v>
                </c:pt>
                <c:pt idx="6">
                  <c:v>GUANACASTE</c:v>
                </c:pt>
              </c:strCache>
            </c:strRef>
          </c:cat>
          <c:val>
            <c:numRef>
              <c:f>'Oferentes por provincia'!$C$6:$C$12</c:f>
              <c:numCache>
                <c:formatCode>#,##0</c:formatCode>
                <c:ptCount val="7"/>
                <c:pt idx="0">
                  <c:v>36099</c:v>
                </c:pt>
                <c:pt idx="1">
                  <c:v>14405</c:v>
                </c:pt>
                <c:pt idx="2">
                  <c:v>11647</c:v>
                </c:pt>
                <c:pt idx="3">
                  <c:v>10655</c:v>
                </c:pt>
                <c:pt idx="4">
                  <c:v>6334</c:v>
                </c:pt>
                <c:pt idx="5">
                  <c:v>5661</c:v>
                </c:pt>
                <c:pt idx="6">
                  <c:v>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40-4DCC-8CA3-D2A83F2AC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5824"/>
        <c:axId val="97760384"/>
      </c:barChart>
      <c:catAx>
        <c:axId val="9772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760384"/>
        <c:crosses val="autoZero"/>
        <c:auto val="1"/>
        <c:lblAlgn val="ctr"/>
        <c:lblOffset val="100"/>
        <c:noMultiLvlLbl val="0"/>
      </c:catAx>
      <c:valAx>
        <c:axId val="97760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Cantidad de oferentes por rango de edad</a:t>
            </a:r>
          </a:p>
        </c:rich>
      </c:tx>
      <c:layout>
        <c:manualLayout>
          <c:xMode val="edge"/>
          <c:yMode val="edge"/>
          <c:x val="0.14296533118975047"/>
          <c:y val="4.520931161954240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1186877474973815"/>
          <c:y val="0.18240646576929626"/>
          <c:w val="0.83848628619355803"/>
          <c:h val="0.74304869485732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'Oferentes por rango de edad'!$C$5</c:f>
              <c:strCache>
                <c:ptCount val="1"/>
                <c:pt idx="0">
                  <c:v>Cantidad de oferentes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'Oferentes por rango de edad'!$B$7:$B$12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Más de 65</c:v>
                </c:pt>
              </c:strCache>
            </c:strRef>
          </c:cat>
          <c:val>
            <c:numRef>
              <c:f>'Oferentes por rango de edad'!$C$7:$C$12</c:f>
              <c:numCache>
                <c:formatCode>#,##0</c:formatCode>
                <c:ptCount val="6"/>
                <c:pt idx="0">
                  <c:v>10866</c:v>
                </c:pt>
                <c:pt idx="1">
                  <c:v>44011</c:v>
                </c:pt>
                <c:pt idx="2">
                  <c:v>25440</c:v>
                </c:pt>
                <c:pt idx="3">
                  <c:v>7918</c:v>
                </c:pt>
                <c:pt idx="4">
                  <c:v>2109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6-4711-8DBD-FD7AC6053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shape val="cylinder"/>
        <c:axId val="100614528"/>
        <c:axId val="100616064"/>
        <c:axId val="0"/>
      </c:bar3DChart>
      <c:catAx>
        <c:axId val="1006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100616064"/>
        <c:crosses val="autoZero"/>
        <c:auto val="1"/>
        <c:lblAlgn val="ctr"/>
        <c:lblOffset val="100"/>
        <c:noMultiLvlLbl val="0"/>
      </c:catAx>
      <c:valAx>
        <c:axId val="1006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1006145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100">
          <a:solidFill>
            <a:schemeClr val="dk1"/>
          </a:solidFill>
          <a:latin typeface="+mn-lt"/>
          <a:ea typeface="+mn-ea"/>
          <a:cs typeface="Arial" pitchFamily="34" charset="0"/>
        </a:defRPr>
      </a:pPr>
      <a:endParaRPr lang="es-CR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Oferentes con discapacidad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kumimoji="0" lang="en-US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Oferentes con discapacidad</a:t>
          </a:r>
        </a:p>
      </cx:txPr>
    </cx:title>
    <cx:plotArea>
      <cx:plotAreaRegion>
        <cx:series layoutId="treemap" uniqueId="{AA161F46-0A72-4C80-83A5-D5B52793E600}">
          <cx:dataPt idx="0">
            <cx:spPr>
              <a:solidFill>
                <a:srgbClr val="E7E6E6">
                  <a:lumMod val="50000"/>
                </a:srgbClr>
              </a:solidFill>
            </cx:spPr>
          </cx:dataPt>
          <cx:dataPt idx="1">
            <cx:spPr>
              <a:solidFill>
                <a:srgbClr val="002060"/>
              </a:solidFill>
            </cx:spPr>
          </cx:dataPt>
          <cx:dataId val="0"/>
          <cx:layoutPr/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246063</xdr:colOff>
      <xdr:row>4</xdr:row>
      <xdr:rowOff>88901</xdr:rowOff>
    </xdr:from>
    <xdr:to>
      <xdr:col>1</xdr:col>
      <xdr:colOff>947739</xdr:colOff>
      <xdr:row>6</xdr:row>
      <xdr:rowOff>69851</xdr:rowOff>
    </xdr:to>
    <xdr:pic>
      <xdr:nvPicPr>
        <xdr:cNvPr id="4" name="0 Imagen" descr="Imagen&#10;Logo de Servicio Civil&#10;Costa Rica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063" y="850901"/>
          <a:ext cx="1092201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11641</xdr:colOff>
      <xdr:row>4</xdr:row>
      <xdr:rowOff>40216</xdr:rowOff>
    </xdr:from>
    <xdr:to>
      <xdr:col>11</xdr:col>
      <xdr:colOff>11641</xdr:colOff>
      <xdr:row>19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4</xdr:row>
      <xdr:rowOff>52388</xdr:rowOff>
    </xdr:from>
    <xdr:to>
      <xdr:col>10</xdr:col>
      <xdr:colOff>657224</xdr:colOff>
      <xdr:row>10</xdr:row>
      <xdr:rowOff>19051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76799" y="928688"/>
              <a:ext cx="4410075" cy="12144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4</xdr:row>
      <xdr:rowOff>42861</xdr:rowOff>
    </xdr:from>
    <xdr:to>
      <xdr:col>10</xdr:col>
      <xdr:colOff>514350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18"/>
  <sheetViews>
    <sheetView showGridLines="0" tabSelected="1" zoomScaleNormal="100" workbookViewId="0">
      <selection activeCell="C5" sqref="C5:F7"/>
    </sheetView>
  </sheetViews>
  <sheetFormatPr baseColWidth="10" defaultRowHeight="15" x14ac:dyDescent="0.25"/>
  <cols>
    <col min="1" max="1" width="5.85546875" customWidth="1"/>
    <col min="2" max="2" width="18.140625" customWidth="1"/>
    <col min="3" max="3" width="18" customWidth="1"/>
    <col min="6" max="6" width="26" customWidth="1"/>
    <col min="7" max="7" width="13.5703125" customWidth="1"/>
  </cols>
  <sheetData>
    <row r="5" spans="3:7" ht="29.25" customHeight="1" x14ac:dyDescent="0.25">
      <c r="C5" s="22" t="s">
        <v>51</v>
      </c>
      <c r="D5" s="22"/>
      <c r="E5" s="22"/>
      <c r="F5" s="22"/>
    </row>
    <row r="6" spans="3:7" ht="29.25" customHeight="1" x14ac:dyDescent="0.25">
      <c r="C6" s="22"/>
      <c r="D6" s="22"/>
      <c r="E6" s="22"/>
      <c r="F6" s="22"/>
    </row>
    <row r="7" spans="3:7" x14ac:dyDescent="0.25">
      <c r="C7" s="22"/>
      <c r="D7" s="22"/>
      <c r="E7" s="22"/>
      <c r="F7" s="22"/>
    </row>
    <row r="8" spans="3:7" ht="18.75" x14ac:dyDescent="0.25">
      <c r="C8" s="22" t="s">
        <v>56</v>
      </c>
      <c r="D8" s="22"/>
      <c r="E8" s="22"/>
      <c r="F8" s="22"/>
    </row>
    <row r="9" spans="3:7" ht="18.75" x14ac:dyDescent="0.3">
      <c r="C9" s="5"/>
      <c r="D9" s="5"/>
      <c r="E9" s="5"/>
      <c r="F9" s="5"/>
      <c r="G9" s="5"/>
    </row>
    <row r="10" spans="3:7" ht="18.75" customHeight="1" x14ac:dyDescent="0.3">
      <c r="C10" s="6" t="s">
        <v>37</v>
      </c>
      <c r="D10" s="6"/>
      <c r="E10" s="6"/>
      <c r="F10" s="6"/>
      <c r="G10" s="5"/>
    </row>
    <row r="11" spans="3:7" ht="18.75" customHeight="1" x14ac:dyDescent="0.3">
      <c r="C11" s="5" t="s">
        <v>38</v>
      </c>
      <c r="D11" s="5"/>
      <c r="E11" s="5"/>
      <c r="F11" s="5"/>
      <c r="G11" s="5"/>
    </row>
    <row r="12" spans="3:7" ht="18.75" x14ac:dyDescent="0.3">
      <c r="C12" s="5" t="s">
        <v>39</v>
      </c>
      <c r="D12" s="5"/>
      <c r="E12" s="5"/>
      <c r="F12" s="5"/>
      <c r="G12" s="5"/>
    </row>
    <row r="13" spans="3:7" ht="18.75" x14ac:dyDescent="0.3">
      <c r="C13" s="5" t="s">
        <v>40</v>
      </c>
      <c r="D13" s="5"/>
      <c r="E13" s="5"/>
      <c r="F13" s="5"/>
      <c r="G13" s="5"/>
    </row>
    <row r="14" spans="3:7" ht="18.75" x14ac:dyDescent="0.3">
      <c r="C14" s="5" t="s">
        <v>52</v>
      </c>
      <c r="D14" s="5"/>
      <c r="E14" s="5"/>
      <c r="F14" s="5"/>
      <c r="G14" s="5"/>
    </row>
    <row r="15" spans="3:7" ht="18.75" x14ac:dyDescent="0.3">
      <c r="C15" s="5"/>
      <c r="D15" s="5"/>
      <c r="E15" s="5"/>
      <c r="F15" s="5"/>
      <c r="G15" s="5"/>
    </row>
    <row r="18" spans="2:13" ht="15.7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2">
    <mergeCell ref="C8:F8"/>
    <mergeCell ref="C5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4"/>
  <sheetViews>
    <sheetView showGridLines="0" zoomScaleNormal="100" workbookViewId="0">
      <selection activeCell="B2" sqref="B2:M2"/>
    </sheetView>
  </sheetViews>
  <sheetFormatPr baseColWidth="10" defaultRowHeight="15.75" x14ac:dyDescent="0.25"/>
  <cols>
    <col min="1" max="1" width="11.42578125" style="1"/>
    <col min="2" max="2" width="20.85546875" style="1" customWidth="1"/>
    <col min="3" max="16384" width="11.42578125" style="1"/>
  </cols>
  <sheetData>
    <row r="2" spans="2:13" ht="18.75" x14ac:dyDescent="0.3">
      <c r="B2" s="23" t="s">
        <v>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.75" x14ac:dyDescent="0.3">
      <c r="B3" s="23" t="s">
        <v>57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27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x14ac:dyDescent="0.25">
      <c r="B5" s="17" t="s">
        <v>7</v>
      </c>
      <c r="C5" s="17" t="s">
        <v>8</v>
      </c>
      <c r="D5" s="17" t="s">
        <v>10</v>
      </c>
    </row>
    <row r="6" spans="2:13" x14ac:dyDescent="0.25">
      <c r="B6" s="3" t="s">
        <v>6</v>
      </c>
      <c r="C6" s="11">
        <v>36099</v>
      </c>
      <c r="D6" s="4">
        <f>+C6/$C$14</f>
        <v>0.39927663669243785</v>
      </c>
    </row>
    <row r="7" spans="2:13" x14ac:dyDescent="0.25">
      <c r="B7" s="3" t="s">
        <v>0</v>
      </c>
      <c r="C7" s="11">
        <v>14405</v>
      </c>
      <c r="D7" s="4">
        <f t="shared" ref="D7:D13" si="0">+C7/$C$14</f>
        <v>0.15932795788123127</v>
      </c>
    </row>
    <row r="8" spans="2:13" x14ac:dyDescent="0.25">
      <c r="B8" s="3" t="s">
        <v>1</v>
      </c>
      <c r="C8" s="11">
        <v>11647</v>
      </c>
      <c r="D8" s="4">
        <f t="shared" si="0"/>
        <v>0.12882282023205141</v>
      </c>
    </row>
    <row r="9" spans="2:13" x14ac:dyDescent="0.25">
      <c r="B9" s="3" t="s">
        <v>3</v>
      </c>
      <c r="C9" s="11">
        <v>10655</v>
      </c>
      <c r="D9" s="4">
        <f t="shared" si="0"/>
        <v>0.11785070400725575</v>
      </c>
    </row>
    <row r="10" spans="2:13" x14ac:dyDescent="0.25">
      <c r="B10" s="3" t="s">
        <v>5</v>
      </c>
      <c r="C10" s="11">
        <v>6334</v>
      </c>
      <c r="D10" s="4">
        <f t="shared" si="0"/>
        <v>7.0057846943402904E-2</v>
      </c>
    </row>
    <row r="11" spans="2:13" x14ac:dyDescent="0.25">
      <c r="B11" s="3" t="s">
        <v>4</v>
      </c>
      <c r="C11" s="11">
        <v>5661</v>
      </c>
      <c r="D11" s="4">
        <f t="shared" si="0"/>
        <v>6.2614062448153429E-2</v>
      </c>
    </row>
    <row r="12" spans="2:13" x14ac:dyDescent="0.25">
      <c r="B12" s="3" t="s">
        <v>2</v>
      </c>
      <c r="C12" s="11">
        <v>5347</v>
      </c>
      <c r="D12" s="4">
        <f t="shared" si="0"/>
        <v>5.9141033723772551E-2</v>
      </c>
    </row>
    <row r="13" spans="2:13" x14ac:dyDescent="0.25">
      <c r="B13" s="13" t="s">
        <v>49</v>
      </c>
      <c r="C13" s="14">
        <v>263</v>
      </c>
      <c r="D13" s="15">
        <f t="shared" si="0"/>
        <v>2.9089380716948157E-3</v>
      </c>
    </row>
    <row r="14" spans="2:13" x14ac:dyDescent="0.25">
      <c r="B14" s="18" t="s">
        <v>9</v>
      </c>
      <c r="C14" s="19">
        <f>SUM(C6:C13)</f>
        <v>90411</v>
      </c>
      <c r="D14" s="20">
        <f>SUM(D6:D13)</f>
        <v>0.99999999999999989</v>
      </c>
    </row>
  </sheetData>
  <sortState xmlns:xlrd2="http://schemas.microsoft.com/office/spreadsheetml/2017/richdata2" ref="B4:C11">
    <sortCondition descending="1" ref="C4:C11"/>
  </sortState>
  <mergeCells count="2">
    <mergeCell ref="B2:M2"/>
    <mergeCell ref="B3:M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8"/>
  <sheetViews>
    <sheetView showGridLines="0" workbookViewId="0">
      <selection activeCell="B2" sqref="B2:M2"/>
    </sheetView>
  </sheetViews>
  <sheetFormatPr baseColWidth="10" defaultRowHeight="15.75" x14ac:dyDescent="0.25"/>
  <cols>
    <col min="1" max="1" width="11.42578125" style="1"/>
    <col min="2" max="3" width="19" style="1" customWidth="1"/>
    <col min="4" max="16384" width="11.42578125" style="1"/>
  </cols>
  <sheetData>
    <row r="2" spans="2:13" ht="18.75" x14ac:dyDescent="0.3">
      <c r="B2" s="23" t="s">
        <v>47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.75" x14ac:dyDescent="0.3">
      <c r="B3" s="23" t="str">
        <f>+'Oferentes por provincia'!B3:M3</f>
        <v>Del 20 de noviembre de 2017 al 31 de enero de 2023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2:13" ht="19.5" customHeight="1" x14ac:dyDescent="0.25">
      <c r="B5" s="24" t="s">
        <v>13</v>
      </c>
      <c r="C5" s="25"/>
    </row>
    <row r="6" spans="2:13" x14ac:dyDescent="0.25">
      <c r="B6" s="3" t="s">
        <v>11</v>
      </c>
      <c r="C6" s="11">
        <v>89151</v>
      </c>
    </row>
    <row r="7" spans="2:13" x14ac:dyDescent="0.25">
      <c r="B7" s="3" t="s">
        <v>12</v>
      </c>
      <c r="C7" s="11">
        <v>1260</v>
      </c>
    </row>
    <row r="8" spans="2:13" x14ac:dyDescent="0.25">
      <c r="B8" s="21" t="s">
        <v>9</v>
      </c>
      <c r="C8" s="19">
        <f>SUM(C6:C7)</f>
        <v>90411</v>
      </c>
    </row>
  </sheetData>
  <mergeCells count="3">
    <mergeCell ref="B5:C5"/>
    <mergeCell ref="B2:M2"/>
    <mergeCell ref="B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3"/>
  <sheetViews>
    <sheetView showGridLines="0" workbookViewId="0">
      <selection activeCell="B2" sqref="B2:K2"/>
    </sheetView>
  </sheetViews>
  <sheetFormatPr baseColWidth="10" defaultRowHeight="15.75" x14ac:dyDescent="0.25"/>
  <cols>
    <col min="1" max="1" width="11.42578125" style="1"/>
    <col min="2" max="2" width="18.42578125" style="1" customWidth="1"/>
    <col min="3" max="3" width="24.28515625" style="1" customWidth="1"/>
    <col min="4" max="4" width="20.140625" style="1" customWidth="1"/>
    <col min="5" max="5" width="21" style="1" customWidth="1"/>
    <col min="6" max="16384" width="11.42578125" style="1"/>
  </cols>
  <sheetData>
    <row r="2" spans="2:13" ht="18.75" x14ac:dyDescent="0.3">
      <c r="B2" s="26" t="s">
        <v>48</v>
      </c>
      <c r="C2" s="26"/>
      <c r="D2" s="26"/>
      <c r="E2" s="26"/>
      <c r="F2" s="26"/>
      <c r="G2" s="26"/>
      <c r="H2" s="26"/>
      <c r="I2" s="26"/>
      <c r="J2" s="26"/>
      <c r="K2" s="26"/>
      <c r="L2" s="8"/>
      <c r="M2" s="9"/>
    </row>
    <row r="3" spans="2:13" ht="18.75" x14ac:dyDescent="0.3">
      <c r="B3" s="26" t="str">
        <f>+'Oferentes por provincia'!B3:M3</f>
        <v>Del 20 de noviembre de 2017 al 31 de enero de 2023</v>
      </c>
      <c r="C3" s="26"/>
      <c r="D3" s="26"/>
      <c r="E3" s="26"/>
      <c r="F3" s="26"/>
      <c r="G3" s="26"/>
      <c r="H3" s="26"/>
      <c r="I3" s="26"/>
      <c r="J3" s="26"/>
      <c r="K3" s="26"/>
      <c r="L3" s="8"/>
      <c r="M3" s="9"/>
    </row>
    <row r="4" spans="2:13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3" x14ac:dyDescent="0.25">
      <c r="B5" s="17" t="s">
        <v>14</v>
      </c>
      <c r="C5" s="17" t="s">
        <v>15</v>
      </c>
      <c r="D5" s="17" t="s">
        <v>10</v>
      </c>
    </row>
    <row r="6" spans="2:13" x14ac:dyDescent="0.25">
      <c r="B6" s="16" t="s">
        <v>50</v>
      </c>
      <c r="C6" s="14">
        <v>7</v>
      </c>
      <c r="D6" s="15">
        <f>+C6/$C$13</f>
        <v>7.7424207231420957E-5</v>
      </c>
    </row>
    <row r="7" spans="2:13" x14ac:dyDescent="0.25">
      <c r="B7" s="2" t="s">
        <v>18</v>
      </c>
      <c r="C7" s="11">
        <v>10866</v>
      </c>
      <c r="D7" s="4">
        <f t="shared" ref="D7:D12" si="0">+C7/$C$13</f>
        <v>0.12018449082523144</v>
      </c>
    </row>
    <row r="8" spans="2:13" x14ac:dyDescent="0.25">
      <c r="B8" s="2" t="s">
        <v>16</v>
      </c>
      <c r="C8" s="11">
        <v>44011</v>
      </c>
      <c r="D8" s="4">
        <f t="shared" si="0"/>
        <v>0.48678811206600969</v>
      </c>
    </row>
    <row r="9" spans="2:13" x14ac:dyDescent="0.25">
      <c r="B9" s="2" t="s">
        <v>17</v>
      </c>
      <c r="C9" s="11">
        <v>25440</v>
      </c>
      <c r="D9" s="4">
        <f t="shared" si="0"/>
        <v>0.28138169028104987</v>
      </c>
    </row>
    <row r="10" spans="2:13" x14ac:dyDescent="0.25">
      <c r="B10" s="2" t="s">
        <v>19</v>
      </c>
      <c r="C10" s="11">
        <v>7918</v>
      </c>
      <c r="D10" s="4">
        <f t="shared" si="0"/>
        <v>8.7577838979770159E-2</v>
      </c>
    </row>
    <row r="11" spans="2:13" x14ac:dyDescent="0.25">
      <c r="B11" s="2" t="s">
        <v>20</v>
      </c>
      <c r="C11" s="11">
        <v>2109</v>
      </c>
      <c r="D11" s="4">
        <f t="shared" si="0"/>
        <v>2.3326807578723827E-2</v>
      </c>
    </row>
    <row r="12" spans="2:13" x14ac:dyDescent="0.25">
      <c r="B12" s="2" t="s">
        <v>21</v>
      </c>
      <c r="C12" s="11">
        <v>60</v>
      </c>
      <c r="D12" s="4">
        <f t="shared" si="0"/>
        <v>6.6363606198360824E-4</v>
      </c>
    </row>
    <row r="13" spans="2:13" x14ac:dyDescent="0.25">
      <c r="B13" s="21" t="s">
        <v>9</v>
      </c>
      <c r="C13" s="19">
        <f>SUM(C6:C12)</f>
        <v>90411</v>
      </c>
      <c r="D13" s="20">
        <f>SUM(D6:D12)</f>
        <v>1</v>
      </c>
    </row>
  </sheetData>
  <sortState xmlns:xlrd2="http://schemas.microsoft.com/office/spreadsheetml/2017/richdata2" ref="B5:D9">
    <sortCondition ref="B5:B9"/>
  </sortState>
  <mergeCells count="2">
    <mergeCell ref="B2:K2"/>
    <mergeCell ref="B3:K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5"/>
  <sheetViews>
    <sheetView showGridLines="0" workbookViewId="0">
      <selection activeCell="B2" sqref="B2:E2"/>
    </sheetView>
  </sheetViews>
  <sheetFormatPr baseColWidth="10" defaultRowHeight="15.75" x14ac:dyDescent="0.25"/>
  <cols>
    <col min="1" max="1" width="11.42578125" style="1"/>
    <col min="2" max="2" width="51.42578125" style="1" customWidth="1"/>
    <col min="3" max="3" width="37.140625" style="1" customWidth="1"/>
    <col min="4" max="4" width="23.85546875" style="1" customWidth="1"/>
    <col min="5" max="5" width="28.28515625" style="1" customWidth="1"/>
    <col min="6" max="16384" width="11.42578125" style="1"/>
  </cols>
  <sheetData>
    <row r="2" spans="2:5" ht="18.75" x14ac:dyDescent="0.25">
      <c r="B2" s="27" t="s">
        <v>53</v>
      </c>
      <c r="C2" s="27"/>
      <c r="D2" s="27"/>
      <c r="E2" s="27"/>
    </row>
    <row r="3" spans="2:5" ht="18.75" x14ac:dyDescent="0.25">
      <c r="B3" s="27" t="str">
        <f>+'Oferentes por provincia'!B3:M3</f>
        <v>Del 20 de noviembre de 2017 al 31 de enero de 2023</v>
      </c>
      <c r="C3" s="27"/>
      <c r="D3" s="27"/>
      <c r="E3" s="27"/>
    </row>
    <row r="5" spans="2:5" x14ac:dyDescent="0.25">
      <c r="B5" s="17" t="s">
        <v>33</v>
      </c>
      <c r="C5" s="17" t="s">
        <v>34</v>
      </c>
      <c r="D5" s="17" t="s">
        <v>35</v>
      </c>
      <c r="E5" s="17" t="s">
        <v>36</v>
      </c>
    </row>
    <row r="6" spans="2:5" x14ac:dyDescent="0.25">
      <c r="B6" s="12" t="s">
        <v>22</v>
      </c>
      <c r="C6" s="12" t="s">
        <v>23</v>
      </c>
      <c r="D6" s="12" t="s">
        <v>24</v>
      </c>
      <c r="E6" s="12">
        <v>42599</v>
      </c>
    </row>
    <row r="7" spans="2:5" x14ac:dyDescent="0.25">
      <c r="B7" s="12" t="s">
        <v>42</v>
      </c>
      <c r="C7" s="12" t="s">
        <v>54</v>
      </c>
      <c r="D7" s="12" t="s">
        <v>24</v>
      </c>
      <c r="E7" s="12">
        <v>39679</v>
      </c>
    </row>
    <row r="8" spans="2:5" x14ac:dyDescent="0.25">
      <c r="B8" s="12" t="s">
        <v>22</v>
      </c>
      <c r="C8" s="12" t="s">
        <v>27</v>
      </c>
      <c r="D8" s="12" t="s">
        <v>24</v>
      </c>
      <c r="E8" s="12">
        <v>35705</v>
      </c>
    </row>
    <row r="9" spans="2:5" x14ac:dyDescent="0.25">
      <c r="B9" s="12" t="s">
        <v>43</v>
      </c>
      <c r="C9" s="12" t="s">
        <v>29</v>
      </c>
      <c r="D9" s="12" t="s">
        <v>24</v>
      </c>
      <c r="E9" s="12">
        <v>20498</v>
      </c>
    </row>
    <row r="10" spans="2:5" x14ac:dyDescent="0.25">
      <c r="B10" s="12" t="s">
        <v>44</v>
      </c>
      <c r="C10" s="12" t="s">
        <v>55</v>
      </c>
      <c r="D10" s="12" t="s">
        <v>24</v>
      </c>
      <c r="E10" s="12">
        <v>19106</v>
      </c>
    </row>
    <row r="11" spans="2:5" x14ac:dyDescent="0.25">
      <c r="B11" s="12" t="s">
        <v>30</v>
      </c>
      <c r="C11" s="12" t="s">
        <v>25</v>
      </c>
      <c r="D11" s="12" t="s">
        <v>26</v>
      </c>
      <c r="E11" s="12">
        <v>17879</v>
      </c>
    </row>
    <row r="12" spans="2:5" x14ac:dyDescent="0.25">
      <c r="B12" s="12" t="s">
        <v>43</v>
      </c>
      <c r="C12" s="12" t="s">
        <v>31</v>
      </c>
      <c r="D12" s="12" t="s">
        <v>32</v>
      </c>
      <c r="E12" s="12">
        <v>16333</v>
      </c>
    </row>
    <row r="13" spans="2:5" x14ac:dyDescent="0.25">
      <c r="B13" s="12" t="s">
        <v>45</v>
      </c>
      <c r="C13" s="12" t="s">
        <v>31</v>
      </c>
      <c r="D13" s="12" t="s">
        <v>32</v>
      </c>
      <c r="E13" s="12">
        <v>15493</v>
      </c>
    </row>
    <row r="14" spans="2:5" x14ac:dyDescent="0.25">
      <c r="B14" s="12" t="s">
        <v>43</v>
      </c>
      <c r="C14" s="12" t="s">
        <v>31</v>
      </c>
      <c r="D14" s="12" t="s">
        <v>41</v>
      </c>
      <c r="E14" s="12">
        <v>15399</v>
      </c>
    </row>
    <row r="15" spans="2:5" x14ac:dyDescent="0.25">
      <c r="B15" s="12" t="s">
        <v>22</v>
      </c>
      <c r="C15" s="12" t="s">
        <v>28</v>
      </c>
      <c r="D15" s="12" t="s">
        <v>24</v>
      </c>
      <c r="E15" s="12">
        <v>14137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ARSP</vt:lpstr>
      <vt:lpstr>Oferentes por provincia</vt:lpstr>
      <vt:lpstr>Oferentes con discapacidad</vt:lpstr>
      <vt:lpstr>Oferentes por rango de edad</vt:lpstr>
      <vt:lpstr>Ofertas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vgonzalez</dc:creator>
  <cp:lastModifiedBy>Paula Olivares Ferreto</cp:lastModifiedBy>
  <dcterms:created xsi:type="dcterms:W3CDTF">2020-05-14T13:50:48Z</dcterms:created>
  <dcterms:modified xsi:type="dcterms:W3CDTF">2023-02-21T16:32:37Z</dcterms:modified>
</cp:coreProperties>
</file>